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1A2E0FC-77CC-41C9-93D0-C62CCB223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Sheet1!$B$4:$U$7</definedName>
  </definedNames>
  <calcPr calcId="191029"/>
</workbook>
</file>

<file path=xl/calcChain.xml><?xml version="1.0" encoding="utf-8"?>
<calcChain xmlns="http://schemas.openxmlformats.org/spreadsheetml/2006/main">
  <c r="C13" i="2" l="1"/>
  <c r="U12" i="1"/>
  <c r="T12" i="1"/>
  <c r="O12" i="1"/>
  <c r="L12" i="1"/>
  <c r="U11" i="1"/>
  <c r="T11" i="1"/>
  <c r="O11" i="1"/>
  <c r="L11" i="1"/>
  <c r="U10" i="1"/>
  <c r="T10" i="1"/>
  <c r="O10" i="1"/>
  <c r="L10" i="1"/>
  <c r="U9" i="1"/>
  <c r="T9" i="1"/>
  <c r="O9" i="1"/>
  <c r="L9" i="1"/>
  <c r="U8" i="1"/>
  <c r="T8" i="1"/>
  <c r="O8" i="1"/>
  <c r="L8" i="1"/>
  <c r="U7" i="1"/>
  <c r="T7" i="1"/>
  <c r="O7" i="1"/>
  <c r="L7" i="1"/>
  <c r="U6" i="1"/>
  <c r="T6" i="1"/>
  <c r="O6" i="1"/>
  <c r="L6" i="1"/>
  <c r="U5" i="1"/>
  <c r="T5" i="1"/>
  <c r="O5" i="1"/>
  <c r="L5" i="1"/>
  <c r="U4" i="1"/>
  <c r="T4" i="1"/>
  <c r="O4" i="1"/>
  <c r="L4" i="1"/>
  <c r="U3" i="1"/>
  <c r="T3" i="1"/>
  <c r="O3" i="1"/>
  <c r="L3" i="1"/>
</calcChain>
</file>

<file path=xl/sharedStrings.xml><?xml version="1.0" encoding="utf-8"?>
<sst xmlns="http://schemas.openxmlformats.org/spreadsheetml/2006/main" count="65" uniqueCount="52">
  <si>
    <t>序号</t>
  </si>
  <si>
    <t>姓名</t>
  </si>
  <si>
    <t>学号</t>
  </si>
  <si>
    <t>专业</t>
  </si>
  <si>
    <t>博士生/硕士生</t>
  </si>
  <si>
    <t>科研成果（45%）</t>
  </si>
  <si>
    <t>科研成果分</t>
  </si>
  <si>
    <t>项目（20%）</t>
  </si>
  <si>
    <t>项目分</t>
  </si>
  <si>
    <t>实践（35%）</t>
  </si>
  <si>
    <t>实践分</t>
  </si>
  <si>
    <t>总分</t>
  </si>
  <si>
    <t>备注</t>
  </si>
  <si>
    <t>论文（含会议论文）</t>
  </si>
  <si>
    <t>专著</t>
  </si>
  <si>
    <t>咨询报告</t>
  </si>
  <si>
    <t>专利</t>
  </si>
  <si>
    <t>软件著作权</t>
  </si>
  <si>
    <t>科研获奖</t>
  </si>
  <si>
    <t>科研项目</t>
  </si>
  <si>
    <t>教改项目</t>
  </si>
  <si>
    <t>竞赛</t>
  </si>
  <si>
    <t>案例库</t>
  </si>
  <si>
    <t>创业</t>
  </si>
  <si>
    <t>重要活动</t>
  </si>
  <si>
    <t>乔正然</t>
  </si>
  <si>
    <t>202213801005</t>
  </si>
  <si>
    <t>管理科学与工程</t>
  </si>
  <si>
    <t>博士生</t>
  </si>
  <si>
    <t>马林源</t>
  </si>
  <si>
    <t>202223801016</t>
  </si>
  <si>
    <t>硕士生</t>
  </si>
  <si>
    <t>贺玉斌</t>
  </si>
  <si>
    <t>202221610011</t>
  </si>
  <si>
    <t>物流工程与管理</t>
  </si>
  <si>
    <t>王雪慧</t>
  </si>
  <si>
    <t>202221610034</t>
  </si>
  <si>
    <t>袁润龙</t>
  </si>
  <si>
    <t>202221601006</t>
  </si>
  <si>
    <t>经济史</t>
  </si>
  <si>
    <t>汤渠艺</t>
  </si>
  <si>
    <t>202321601002</t>
  </si>
  <si>
    <t>宋慧慧</t>
  </si>
  <si>
    <t>202221606004</t>
  </si>
  <si>
    <t>西方经济学</t>
  </si>
  <si>
    <t>李玲玉</t>
  </si>
  <si>
    <t>202221610016</t>
  </si>
  <si>
    <t>牛若蓓</t>
  </si>
  <si>
    <t>202221610026</t>
  </si>
  <si>
    <t>李欣</t>
  </si>
  <si>
    <t>202223811005</t>
  </si>
  <si>
    <t>技术经济及管理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</si>
</sst>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399853511154515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E1" workbookViewId="0">
      <selection activeCell="U13" sqref="U13"/>
    </sheetView>
  </sheetViews>
  <sheetFormatPr defaultColWidth="9" defaultRowHeight="14.25" x14ac:dyDescent="0.2"/>
  <cols>
    <col min="1" max="1" width="6.75" style="2" customWidth="1"/>
    <col min="2" max="2" width="9" style="2"/>
    <col min="3" max="3" width="13.875" style="2" customWidth="1"/>
    <col min="4" max="4" width="15.125" style="2" customWidth="1"/>
    <col min="5" max="5" width="17.75" style="2" customWidth="1"/>
    <col min="6" max="6" width="22.75" style="2" customWidth="1"/>
    <col min="7" max="7" width="8.875" style="2" customWidth="1"/>
    <col min="8" max="8" width="9.875" style="2" customWidth="1"/>
    <col min="9" max="9" width="10" style="2" customWidth="1"/>
    <col min="10" max="10" width="12" style="2" customWidth="1"/>
    <col min="11" max="11" width="9" style="2"/>
    <col min="12" max="12" width="13.75" style="2" customWidth="1"/>
    <col min="13" max="14" width="9" style="2"/>
    <col min="15" max="15" width="10.5" style="2" customWidth="1"/>
    <col min="16" max="19" width="9" style="2"/>
    <col min="20" max="20" width="13.5" style="2" customWidth="1"/>
    <col min="21" max="21" width="9.5" style="2"/>
    <col min="22" max="22" width="17.125" style="2" customWidth="1"/>
    <col min="23" max="16384" width="9" style="2"/>
  </cols>
  <sheetData>
    <row r="1" spans="1:22" ht="20.25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2" t="s">
        <v>5</v>
      </c>
      <c r="G1" s="12"/>
      <c r="H1" s="12"/>
      <c r="I1" s="12"/>
      <c r="J1" s="12"/>
      <c r="K1" s="12"/>
      <c r="L1" s="16" t="s">
        <v>6</v>
      </c>
      <c r="M1" s="13" t="s">
        <v>7</v>
      </c>
      <c r="N1" s="13"/>
      <c r="O1" s="17" t="s">
        <v>8</v>
      </c>
      <c r="P1" s="14" t="s">
        <v>9</v>
      </c>
      <c r="Q1" s="14"/>
      <c r="R1" s="14"/>
      <c r="S1" s="14"/>
      <c r="T1" s="9" t="s">
        <v>10</v>
      </c>
      <c r="U1" s="10" t="s">
        <v>11</v>
      </c>
      <c r="V1" s="11" t="s">
        <v>12</v>
      </c>
    </row>
    <row r="2" spans="1:22" ht="15.75" customHeight="1" x14ac:dyDescent="0.2">
      <c r="A2" s="15"/>
      <c r="B2" s="15"/>
      <c r="C2" s="15"/>
      <c r="D2" s="15"/>
      <c r="E2" s="15"/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16"/>
      <c r="M2" s="5" t="s">
        <v>19</v>
      </c>
      <c r="N2" s="5" t="s">
        <v>20</v>
      </c>
      <c r="O2" s="17"/>
      <c r="P2" s="6" t="s">
        <v>21</v>
      </c>
      <c r="Q2" s="6" t="s">
        <v>22</v>
      </c>
      <c r="R2" s="6" t="s">
        <v>23</v>
      </c>
      <c r="S2" s="6" t="s">
        <v>24</v>
      </c>
      <c r="T2" s="9"/>
      <c r="U2" s="10"/>
      <c r="V2" s="11"/>
    </row>
    <row r="3" spans="1:22" customFormat="1" ht="15.75" customHeight="1" x14ac:dyDescent="0.2">
      <c r="A3" s="4">
        <v>1</v>
      </c>
      <c r="B3" s="4" t="s">
        <v>25</v>
      </c>
      <c r="C3" s="4" t="s">
        <v>26</v>
      </c>
      <c r="D3" s="4" t="s">
        <v>27</v>
      </c>
      <c r="E3" s="4" t="s">
        <v>28</v>
      </c>
      <c r="F3" s="4">
        <v>2000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f t="shared" ref="L3:L12" si="0">SUM(F3:K3)</f>
        <v>2000</v>
      </c>
      <c r="M3" s="4">
        <v>450</v>
      </c>
      <c r="N3" s="4">
        <v>0</v>
      </c>
      <c r="O3" s="4">
        <f t="shared" ref="O3:O12" si="1">SUM(M3:N3)</f>
        <v>450</v>
      </c>
      <c r="P3" s="4">
        <v>0</v>
      </c>
      <c r="Q3" s="4">
        <v>0</v>
      </c>
      <c r="R3" s="4">
        <v>0</v>
      </c>
      <c r="S3" s="4">
        <v>0</v>
      </c>
      <c r="T3" s="4">
        <f t="shared" ref="T3:T12" si="2">SUM(P3:S3)</f>
        <v>0</v>
      </c>
      <c r="U3" s="4">
        <f t="shared" ref="U3:U12" si="3">L3*0.45+O3*0.2+T3*0.35</f>
        <v>990</v>
      </c>
      <c r="V3" s="7"/>
    </row>
    <row r="4" spans="1:22" s="1" customFormat="1" ht="14.1" customHeight="1" x14ac:dyDescent="0.2">
      <c r="A4" s="4">
        <v>2</v>
      </c>
      <c r="B4" s="4" t="s">
        <v>29</v>
      </c>
      <c r="C4" s="4" t="s">
        <v>30</v>
      </c>
      <c r="D4" s="4" t="s">
        <v>27</v>
      </c>
      <c r="E4" s="4" t="s">
        <v>31</v>
      </c>
      <c r="F4" s="4">
        <v>1200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f t="shared" si="0"/>
        <v>1200</v>
      </c>
      <c r="M4" s="4">
        <v>0</v>
      </c>
      <c r="N4" s="4">
        <v>0</v>
      </c>
      <c r="O4" s="4">
        <f t="shared" si="1"/>
        <v>0</v>
      </c>
      <c r="P4" s="4">
        <v>0</v>
      </c>
      <c r="Q4" s="4">
        <v>0</v>
      </c>
      <c r="R4" s="4">
        <v>0</v>
      </c>
      <c r="S4" s="4">
        <v>0</v>
      </c>
      <c r="T4" s="4">
        <f t="shared" si="2"/>
        <v>0</v>
      </c>
      <c r="U4" s="4">
        <f t="shared" si="3"/>
        <v>540</v>
      </c>
    </row>
    <row r="5" spans="1:22" s="1" customFormat="1" ht="14.1" customHeight="1" x14ac:dyDescent="0.2">
      <c r="A5" s="4">
        <v>3</v>
      </c>
      <c r="B5" s="4" t="s">
        <v>32</v>
      </c>
      <c r="C5" s="4" t="s">
        <v>33</v>
      </c>
      <c r="D5" s="4" t="s">
        <v>34</v>
      </c>
      <c r="E5" s="4" t="s">
        <v>31</v>
      </c>
      <c r="F5" s="4">
        <v>220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f t="shared" si="0"/>
        <v>220</v>
      </c>
      <c r="M5" s="4">
        <v>0</v>
      </c>
      <c r="N5" s="4">
        <v>0</v>
      </c>
      <c r="O5" s="4">
        <f t="shared" si="1"/>
        <v>0</v>
      </c>
      <c r="P5" s="4">
        <v>317.5</v>
      </c>
      <c r="Q5" s="4">
        <v>0</v>
      </c>
      <c r="R5" s="4">
        <v>0</v>
      </c>
      <c r="S5" s="4">
        <v>0</v>
      </c>
      <c r="T5" s="4">
        <f t="shared" si="2"/>
        <v>317.5</v>
      </c>
      <c r="U5" s="4">
        <f t="shared" si="3"/>
        <v>210.125</v>
      </c>
    </row>
    <row r="6" spans="1:22" s="1" customFormat="1" ht="14.1" customHeight="1" x14ac:dyDescent="0.2">
      <c r="A6" s="4">
        <v>4</v>
      </c>
      <c r="B6" s="4" t="s">
        <v>35</v>
      </c>
      <c r="C6" s="4" t="s">
        <v>36</v>
      </c>
      <c r="D6" s="4" t="s">
        <v>34</v>
      </c>
      <c r="E6" s="4" t="s">
        <v>31</v>
      </c>
      <c r="F6" s="4">
        <v>400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f t="shared" si="0"/>
        <v>400</v>
      </c>
      <c r="M6" s="4">
        <v>0</v>
      </c>
      <c r="N6" s="4">
        <v>0</v>
      </c>
      <c r="O6" s="4">
        <f t="shared" si="1"/>
        <v>0</v>
      </c>
      <c r="P6" s="4">
        <v>0</v>
      </c>
      <c r="Q6" s="4">
        <v>0</v>
      </c>
      <c r="R6" s="4">
        <v>0</v>
      </c>
      <c r="S6" s="4">
        <v>0</v>
      </c>
      <c r="T6" s="4">
        <f t="shared" si="2"/>
        <v>0</v>
      </c>
      <c r="U6" s="4">
        <f t="shared" si="3"/>
        <v>180</v>
      </c>
    </row>
    <row r="7" spans="1:22" s="1" customFormat="1" ht="14.1" customHeight="1" x14ac:dyDescent="0.2">
      <c r="A7" s="4">
        <v>5</v>
      </c>
      <c r="B7" s="4" t="s">
        <v>37</v>
      </c>
      <c r="C7" s="4" t="s">
        <v>38</v>
      </c>
      <c r="D7" s="4" t="s">
        <v>39</v>
      </c>
      <c r="E7" s="4" t="s">
        <v>31</v>
      </c>
      <c r="F7" s="4">
        <v>380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f t="shared" si="0"/>
        <v>380</v>
      </c>
      <c r="M7" s="4">
        <v>20</v>
      </c>
      <c r="N7" s="4">
        <v>0</v>
      </c>
      <c r="O7" s="4">
        <f t="shared" si="1"/>
        <v>20</v>
      </c>
      <c r="P7" s="4">
        <v>0</v>
      </c>
      <c r="Q7" s="4">
        <v>0</v>
      </c>
      <c r="R7" s="4">
        <v>0</v>
      </c>
      <c r="S7" s="4">
        <v>0</v>
      </c>
      <c r="T7" s="4">
        <f t="shared" si="2"/>
        <v>0</v>
      </c>
      <c r="U7" s="4">
        <f t="shared" si="3"/>
        <v>175</v>
      </c>
    </row>
    <row r="8" spans="1:22" s="1" customFormat="1" ht="14.1" customHeight="1" x14ac:dyDescent="0.2">
      <c r="A8" s="4">
        <v>6</v>
      </c>
      <c r="B8" s="4" t="s">
        <v>40</v>
      </c>
      <c r="C8" s="4" t="s">
        <v>41</v>
      </c>
      <c r="D8" s="4" t="s">
        <v>39</v>
      </c>
      <c r="E8" s="4" t="s">
        <v>31</v>
      </c>
      <c r="F8" s="4">
        <v>355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f t="shared" si="0"/>
        <v>355</v>
      </c>
      <c r="M8" s="4">
        <v>0</v>
      </c>
      <c r="N8" s="4">
        <v>0</v>
      </c>
      <c r="O8" s="4">
        <f t="shared" si="1"/>
        <v>0</v>
      </c>
      <c r="P8" s="4">
        <v>0</v>
      </c>
      <c r="Q8" s="4">
        <v>0</v>
      </c>
      <c r="R8" s="4">
        <v>0</v>
      </c>
      <c r="S8" s="4">
        <v>0</v>
      </c>
      <c r="T8" s="4">
        <f t="shared" si="2"/>
        <v>0</v>
      </c>
      <c r="U8" s="4">
        <f t="shared" si="3"/>
        <v>159.75</v>
      </c>
    </row>
    <row r="9" spans="1:22" s="1" customFormat="1" ht="15.95" customHeight="1" x14ac:dyDescent="0.2">
      <c r="A9" s="4">
        <v>7</v>
      </c>
      <c r="B9" s="4" t="s">
        <v>42</v>
      </c>
      <c r="C9" s="4" t="s">
        <v>43</v>
      </c>
      <c r="D9" s="4" t="s">
        <v>44</v>
      </c>
      <c r="E9" s="4" t="s">
        <v>31</v>
      </c>
      <c r="F9" s="4">
        <v>120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f t="shared" si="0"/>
        <v>120</v>
      </c>
      <c r="M9" s="4">
        <v>450</v>
      </c>
      <c r="N9" s="4">
        <v>0</v>
      </c>
      <c r="O9" s="4">
        <f t="shared" si="1"/>
        <v>450</v>
      </c>
      <c r="P9" s="4">
        <v>0</v>
      </c>
      <c r="Q9" s="4">
        <v>0</v>
      </c>
      <c r="R9" s="4">
        <v>0</v>
      </c>
      <c r="S9" s="4">
        <v>0</v>
      </c>
      <c r="T9" s="4">
        <f t="shared" si="2"/>
        <v>0</v>
      </c>
      <c r="U9" s="4">
        <f t="shared" si="3"/>
        <v>144</v>
      </c>
    </row>
    <row r="10" spans="1:22" x14ac:dyDescent="0.2">
      <c r="A10" s="4">
        <v>8</v>
      </c>
      <c r="B10" s="4" t="s">
        <v>45</v>
      </c>
      <c r="C10" s="4" t="s">
        <v>46</v>
      </c>
      <c r="D10" s="4" t="s">
        <v>34</v>
      </c>
      <c r="E10" s="4" t="s">
        <v>31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f t="shared" si="0"/>
        <v>0</v>
      </c>
      <c r="M10" s="4">
        <v>0</v>
      </c>
      <c r="N10" s="4">
        <v>0</v>
      </c>
      <c r="O10" s="4">
        <f t="shared" si="1"/>
        <v>0</v>
      </c>
      <c r="P10" s="4">
        <v>318.75</v>
      </c>
      <c r="Q10" s="4">
        <v>0</v>
      </c>
      <c r="R10" s="4">
        <v>0</v>
      </c>
      <c r="S10" s="4">
        <v>0</v>
      </c>
      <c r="T10" s="4">
        <f t="shared" si="2"/>
        <v>318.75</v>
      </c>
      <c r="U10" s="4">
        <f t="shared" si="3"/>
        <v>111.5625</v>
      </c>
    </row>
    <row r="11" spans="1:22" x14ac:dyDescent="0.2">
      <c r="A11" s="4">
        <v>9</v>
      </c>
      <c r="B11" s="4" t="s">
        <v>47</v>
      </c>
      <c r="C11" s="4" t="s">
        <v>48</v>
      </c>
      <c r="D11" s="4" t="s">
        <v>34</v>
      </c>
      <c r="E11" s="4" t="s">
        <v>31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f t="shared" si="0"/>
        <v>0</v>
      </c>
      <c r="M11" s="4">
        <v>0</v>
      </c>
      <c r="N11" s="4">
        <v>0</v>
      </c>
      <c r="O11" s="4">
        <f t="shared" si="1"/>
        <v>0</v>
      </c>
      <c r="P11" s="4">
        <v>300</v>
      </c>
      <c r="Q11" s="4">
        <v>0</v>
      </c>
      <c r="R11" s="4">
        <v>0</v>
      </c>
      <c r="S11" s="4">
        <v>0</v>
      </c>
      <c r="T11" s="4">
        <f t="shared" si="2"/>
        <v>300</v>
      </c>
      <c r="U11" s="4">
        <f t="shared" si="3"/>
        <v>105</v>
      </c>
    </row>
    <row r="12" spans="1:22" s="1" customFormat="1" ht="14.1" customHeight="1" x14ac:dyDescent="0.2">
      <c r="A12" s="4">
        <v>10</v>
      </c>
      <c r="B12" s="4" t="s">
        <v>49</v>
      </c>
      <c r="C12" s="4" t="s">
        <v>50</v>
      </c>
      <c r="D12" s="4" t="s">
        <v>51</v>
      </c>
      <c r="E12" s="4" t="s">
        <v>31</v>
      </c>
      <c r="F12" s="4">
        <v>125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f t="shared" si="0"/>
        <v>125</v>
      </c>
      <c r="M12" s="4">
        <v>0</v>
      </c>
      <c r="N12" s="4">
        <v>0</v>
      </c>
      <c r="O12" s="4">
        <f t="shared" si="1"/>
        <v>0</v>
      </c>
      <c r="P12" s="4">
        <v>0</v>
      </c>
      <c r="Q12" s="4">
        <v>0</v>
      </c>
      <c r="R12" s="4">
        <v>0</v>
      </c>
      <c r="S12" s="4">
        <v>0</v>
      </c>
      <c r="T12" s="4">
        <f t="shared" si="2"/>
        <v>0</v>
      </c>
      <c r="U12" s="4">
        <f t="shared" si="3"/>
        <v>56.25</v>
      </c>
      <c r="V12" s="8"/>
    </row>
    <row r="13" spans="1:22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2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2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">
      <c r="A23" s="4"/>
      <c r="B23" s="4"/>
      <c r="C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</sheetData>
  <sheetProtection formatCells="0" insertHyperlinks="0" autoFilter="0"/>
  <sortState xmlns:xlrd2="http://schemas.microsoft.com/office/spreadsheetml/2017/richdata2" ref="B4:U11">
    <sortCondition descending="1" ref="U4:U11"/>
  </sortState>
  <mergeCells count="13">
    <mergeCell ref="A1:A2"/>
    <mergeCell ref="B1:B2"/>
    <mergeCell ref="C1:C2"/>
    <mergeCell ref="D1:D2"/>
    <mergeCell ref="E1:E2"/>
    <mergeCell ref="T1:T2"/>
    <mergeCell ref="U1:U2"/>
    <mergeCell ref="V1:V2"/>
    <mergeCell ref="F1:K1"/>
    <mergeCell ref="M1:N1"/>
    <mergeCell ref="P1:S1"/>
    <mergeCell ref="L1:L2"/>
    <mergeCell ref="O1:O2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3"/>
  <sheetViews>
    <sheetView workbookViewId="0">
      <selection activeCell="B5" sqref="B5"/>
    </sheetView>
  </sheetViews>
  <sheetFormatPr defaultColWidth="9" defaultRowHeight="14.25" x14ac:dyDescent="0.2"/>
  <sheetData>
    <row r="13" spans="3:3" x14ac:dyDescent="0.2">
      <c r="C13">
        <f>250*1.4*2/35</f>
        <v>20</v>
      </c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马瑞敏</cp:lastModifiedBy>
  <cp:lastPrinted>2024-11-09T08:17:42Z</cp:lastPrinted>
  <dcterms:created xsi:type="dcterms:W3CDTF">2015-06-07T18:19:00Z</dcterms:created>
  <dcterms:modified xsi:type="dcterms:W3CDTF">2024-11-09T08:18:55Z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/>
  </property>
</Properties>
</file>